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Tandan JSC\files\"/>
    </mc:Choice>
  </mc:AlternateContent>
  <bookViews>
    <workbookView xWindow="-108" yWindow="-108" windowWidth="23256" windowHeight="12576"/>
  </bookViews>
  <sheets>
    <sheet name="nguon goc" sheetId="2" r:id="rId1"/>
  </sheets>
  <definedNames>
    <definedName name="chuong_pl_29" localSheetId="0">'nguon goc'!#REF!</definedName>
    <definedName name="_xlnm.Print_Titles" localSheetId="0">'nguon goc'!$6:$6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1" i="2" l="1"/>
  <c r="N32" i="2" l="1"/>
  <c r="N30" i="2" l="1"/>
  <c r="N29" i="2" l="1"/>
  <c r="N28" i="2"/>
  <c r="N27" i="2"/>
  <c r="N26" i="2"/>
  <c r="N25" i="2"/>
  <c r="N24" i="2"/>
  <c r="N23" i="2"/>
  <c r="N22" i="2"/>
  <c r="N21" i="2"/>
  <c r="N20" i="2"/>
  <c r="N19" i="2"/>
  <c r="N18" i="2"/>
  <c r="N17" i="2"/>
  <c r="K17" i="2"/>
  <c r="N16" i="2"/>
  <c r="K16" i="2"/>
  <c r="N15" i="2"/>
  <c r="K15" i="2"/>
  <c r="N14" i="2" l="1"/>
  <c r="N13" i="2"/>
  <c r="N11" i="2" l="1"/>
  <c r="N7" i="2"/>
  <c r="K8" i="2"/>
  <c r="K9" i="2"/>
  <c r="K7" i="2"/>
  <c r="N8" i="2"/>
  <c r="N9" i="2"/>
  <c r="N10" i="2"/>
  <c r="N12" i="2"/>
</calcChain>
</file>

<file path=xl/sharedStrings.xml><?xml version="1.0" encoding="utf-8"?>
<sst xmlns="http://schemas.openxmlformats.org/spreadsheetml/2006/main" count="253" uniqueCount="99">
  <si>
    <t>TT</t>
  </si>
  <si>
    <t>Địa chỉ thường trú</t>
  </si>
  <si>
    <t>Địa chỉ thửa đất</t>
  </si>
  <si>
    <t>Tờ bản đồ số</t>
  </si>
  <si>
    <t>Thửa đất số</t>
  </si>
  <si>
    <t>Thời điểm sử dụng đất</t>
  </si>
  <si>
    <t>Nguồn gốc sử dụng đất</t>
  </si>
  <si>
    <t>Hiện trạng sử dụng đất, tài sản gắn liền với đất</t>
  </si>
  <si>
    <t>Thời điểm tạo lập tài sản gắn liền với đất</t>
  </si>
  <si>
    <t>Tình trạng tranh chấp</t>
  </si>
  <si>
    <t>Không</t>
  </si>
  <si>
    <t>Diện tích đất (m2)</t>
  </si>
  <si>
    <t>Diện tích in</t>
  </si>
  <si>
    <t>Loại đất</t>
  </si>
  <si>
    <t>Căn cứ Điều khoản cấp GCN</t>
  </si>
  <si>
    <t>Tên chủ sử dụng đất</t>
  </si>
  <si>
    <t>Khoản 3, Điều 140 Luật đất đai 2024</t>
  </si>
  <si>
    <t>Phiếu thu</t>
  </si>
  <si>
    <t>Đất trồng cây lâu năm</t>
  </si>
  <si>
    <t>Tân Phong</t>
  </si>
  <si>
    <t>ông Nguyễn Văn Cường và bà Nguyễn Thị Thành</t>
  </si>
  <si>
    <t>Thôn Tân Phong, xã Kỳ Xuân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</si>
  <si>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451, tờ bản đồ số 35 với diện tích 288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</si>
  <si>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437, tờ bản đồ số 35 với diện tích 502.9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</si>
  <si>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440, tờ bản đồ số 35 với diện tích 299.9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</si>
  <si>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443, tờ bản đồ số 35 với diện tích 299.9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</si>
  <si>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441, tờ bản đồ số 35 với diện tích 299.9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</si>
  <si>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449, tờ bản đồ số 35 với diện tích 289.3 m2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</si>
  <si>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442, tờ bản đồ số 35 với diện tích 299.9 m2</t>
  </si>
  <si>
    <t>ông Cao Xuân Hiện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</si>
  <si>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444, tờ bản đồ số 35 với diện tích 289.8m2</t>
  </si>
  <si>
    <t>ông Nguyễn Huệ và bà Lê Thị Huyên</t>
  </si>
  <si>
    <t>Thôn Kim Sơn, xã Kỳ Xuân</t>
  </si>
  <si>
    <t>Kim Sơn</t>
  </si>
  <si>
    <t>ông Hồ Văn Hùng, Hồ Văn Hào và bà Hồ Thị Lam</t>
  </si>
  <si>
    <t>Thôn Xuân Thắng, xã Kỳ Xuân</t>
  </si>
  <si>
    <t>Xuân Thắng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</si>
  <si>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602, tờ bản đồ số 105 với diện tích 281.5 m2</t>
  </si>
  <si>
    <t>ông Trần Hậu Đông và bà Trương Thanh Long</t>
  </si>
  <si>
    <t>Thôn Tuần Tượng, xã Kỳ Xuân</t>
  </si>
  <si>
    <t>Tuần Tượng</t>
  </si>
  <si>
    <t>Thửa đất được UBND xã Kỳ Phong cũ giao trái thẩm quyền  (theo Kết luận thanh tra số 1179/KL-UBND ngày 30/12/2022). Hiện nay đất đang trồng cây lâu năm, đất không có tranh chấp, đo đạc tại thửa đất số 589, tờ bản đồ số 44 với diện tích 196.9 m2</t>
  </si>
  <si>
    <t>ông Lê Văn Hợi và bà Nguyễn Thị Hoa</t>
  </si>
  <si>
    <t>Thửa đất được UBND xã Kỳ Bắc cũ giao trái thẩm quyền năm 2011 (theo Kết luận thanh tra số 1216/KL-UBND ngày 30/12/2022). Đất đang sử dụng trồng cây lâu năm, đất không có tranh chấp, đo đạc tại thửa đất số 686, tờ bản đồ số 210 với diện tích 254.2 m2</t>
  </si>
  <si>
    <t>ông Nguyễn Tiến Luận và bà Nguyễn Thị Thìn</t>
  </si>
  <si>
    <t>thôn Tân Phong, xã Kỳ Xuân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</si>
  <si>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259, tờ bản đồ số 34 với diện tích 632.2 m2</t>
  </si>
  <si>
    <t>Phiếu thu số 207, ngày 04/7/2012 với số tiền 63.000.000</t>
  </si>
  <si>
    <t>ông Trần Kiên Cường và bà Phan Thị Phương Thảo</t>
  </si>
  <si>
    <t>Thửa đất được UBND xã Kỳ Bắc cũ giao trái thẩm quyền năm 2011 (theo Kết luận thanh tra số 1216/KL-UBND ngày 30/12/2022). Đất đang sử dụng trồng cây lâu năm, đất không có tranh chấp, đo đạc tại thửa đất số 348, tờ bản đồ số 209 với diện tích 250 m2</t>
  </si>
  <si>
    <t>ông Trần Duy Hưng và bà Nguyễn Thị Chiên</t>
  </si>
  <si>
    <t>Thửa đất được UBND xã Kỳ Bắc cũ giao trái thẩm quyền năm 2011 (theo Kết luận thanh tra số 1216/KL-UBND ngày 30/12/2022). Đất đang sử dụng trồng cây lâu năm, đất không có tranh chấp, đo đạc tại thửa đất số 347, tờ bản đồ số 209 với diện tích 250 m2</t>
  </si>
  <si>
    <t>ông Nguyễn Khánh Tự và bà Hoàng Thị Thế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</si>
  <si>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81, tờ bản đồ số 100 với diện tích 238.4 m2</t>
  </si>
  <si>
    <t>ông Nguyễn Viết Hải và bà Nguyễn Thị Hiền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</si>
  <si>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821, tờ bản đồ số 110 với diện tích 207,5m2</t>
  </si>
  <si>
    <t>ông Trần Văn Hiền và bà Nguyễn Thị Mạo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</si>
  <si>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35, tờ bản đồ số 450 với diện tích 288 m2</t>
  </si>
  <si>
    <t>ông Cao Thanh Đại và bà Nguyễn Thị Tuyết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</si>
  <si>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35, tờ bản đồ số 446 với diện tích 300 m2</t>
  </si>
  <si>
    <t>ông Nguyễn Ngọc Biếm và bà Đậu Thị Trâm</t>
  </si>
  <si>
    <t>Thôn Nguyễn Huệ, xã Kỳ Xuân</t>
  </si>
  <si>
    <t>Nguyễn Huệ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</si>
  <si>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979, tờ bản đồ số 161 với diện tích 618,6m2</t>
  </si>
  <si>
    <t>ông Trần Hậu Thọ và bà Nguyễn Thị Luyến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</si>
  <si>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591, tờ bản đồ số 44 với diện tích 200 m2</t>
  </si>
  <si>
    <t>ông Đường Hồng Tiến và bà Nguyễn Thị San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</si>
  <si>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897, tờ bản đồ số 109 với diện tích 259,4m2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</si>
  <si>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83, tờ bản đồ số 100 với diện tích 156.7m2</t>
  </si>
  <si>
    <t>Thửa đất được UBND xã Kỳ Xuân cũ giao trái thẩm quyền  (theo Kết luận thanh tra số 1216/KL-UBND ngày 30/12/2022). Gia đình mua của UBND xã Kỳ Bắc cũ từ ngày 15/3/2014. Hiện nay đất đang trồng cây lâu năm, đất không có tranh chấp, đo đạc tại thửa đất số 556, tờ bản đồ số 209 với diện tích 300 m2</t>
  </si>
  <si>
    <t>Đất ở: 400m2; Đất trồng cây lâu năm: 102,9m2</t>
  </si>
  <si>
    <t>Đất ở: 289,3m2</t>
  </si>
  <si>
    <t>Đất ONT</t>
  </si>
  <si>
    <t>Đất ở: 238,4m2</t>
  </si>
  <si>
    <t>Khoản 6, Điều 138 Luật đất đai 2024</t>
  </si>
  <si>
    <t>Khoản 4, Điều 140 Luật đất đai 2024</t>
  </si>
  <si>
    <t>ỦY BAN NHÂN DÂN</t>
  </si>
  <si>
    <t>XÃ KỲ XUÂN</t>
  </si>
  <si>
    <t>DANH SÁCH</t>
  </si>
  <si>
    <t>(Kèm Thông báo công khai số:     /TB-UBND ngày 04/9/2026 của UBND xã Kỳ Xuân về việc niêm yết danh sách cấp giấy chứng nhận các thửa đất được giao trái thẩm quyền                                                      trên địa bàn xã Kỳ Xuân)</t>
  </si>
  <si>
    <t>ỦY BAN NHÂN DÂN XÃ KỲ XUÂN</t>
  </si>
  <si>
    <t>Có biên bản giao đất của thôn cho hộ gia đình</t>
  </si>
  <si>
    <t>Ông Cao Xuân Vang và bà Ngô Thị Hồng</t>
  </si>
  <si>
    <t>Thửa đất được UBND xã Kỳ Xuân cũ giao trái thẩm quyền  (theo Kết luận thanh tra số 1178/KL-UBND ngày 28/10/2022). Hiện nay đất đang trồng cây lâu năm, đất không có tranh chấp, đo đạc tại thửa đất số 808, tờ bản đồ số 179 với diện tích 300m2</t>
  </si>
  <si>
    <t>Phiếu thu tiền ngày 03/5/20212</t>
  </si>
  <si>
    <t xml:space="preserve">Phiếu thu tiền  </t>
  </si>
  <si>
    <t>ông Nguyễn Đức Thành và bà Nguyễn Thị Thúy</t>
  </si>
  <si>
    <t>Khoản 3, Điều 140 Luật đất đai 2025</t>
  </si>
  <si>
    <t>24/6/2013</t>
  </si>
  <si>
    <t>ông Võ Đức Chương và bà Phan Thị Cúc</t>
  </si>
  <si>
    <t>Thửa đất được UBND xã Kỳ Bắc cũ giao trái thẩm quyền năm 2011 (theo Kết luận thanh tra số 1216/KL-UBND ngày 30/12/2022). Đất đang sử dụng trồng cây lâu năm, đất không có tranh chấp, đo đạc tại thửa đất số 102, tờ bản đồ số 49 với diện tích 300 m2</t>
  </si>
  <si>
    <t>Thửa đất được UBND xã Kỳ Bắc cũ giao trái thẩm quyền năm 2011 (theo Kết luận thanh tra số 1216/KL-UBND ngày 30/12/2022). Đất đang sử dụng trồng cây lâu năm, đất không có tranh chấp, đo đạc tại thửa đất số 310, tờ bản đồ số 50 với diện tích 300 m2</t>
  </si>
  <si>
    <t>29/12/2010</t>
  </si>
  <si>
    <t>ông Trần Văn Huỳnh và bà Đặng Thị Yến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</si>
  <si>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0, tờ bản đồ số 53 với diện tích 143,5 m2</t>
  </si>
  <si>
    <t>Khoản 3, Điều 140 Luật đất đai 2026</t>
  </si>
  <si>
    <t>20/10/2010</t>
  </si>
  <si>
    <t>ông Trần Văn Quốc</t>
  </si>
  <si>
    <t>Thửa đất được UBND xã Kỳ Phong cũ giao trái thẩm quyền năm 2011 (theo Kết luận thanh tra số 1179/KL-UBND ngày 30/10/2022). Đất đang sử dụng trồng cây lâu năm, đất không có tranh chấp, đo đạc tại thửa đất số 71, tờ bản đồ số 53 với diện tích 380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</si>
</sst>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>
    <font>
      <sz val="13"/>
      <color theme="1"/>
      <name val="New time romand"/>
      <family val="2"/>
      <charset val="163"/>
    </font>
    <font>
      <sz val="12"/>
      <name val="Times New Roman"/>
      <family val="1"/>
    </font>
    <font>
      <sz val="8"/>
      <name val="New time romand"/>
      <family val="2"/>
      <charset val="163"/>
    </font>
    <font>
      <b/>
      <sz val="12"/>
      <name val="Times New Roman"/>
      <family val="1"/>
    </font>
    <font>
      <sz val="13"/>
      <name val="Times New Roman"/>
      <family val="1"/>
    </font>
    <font>
      <sz val="13"/>
      <color theme="1"/>
      <name val="New time romand"/>
      <family val="2"/>
      <charset val="163"/>
    </font>
    <font>
      <b/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4" fillId="2" borderId="1" xfId="1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2</xdr:row>
      <xdr:rowOff>38100</xdr:rowOff>
    </xdr:from>
    <xdr:to>
      <xdr:col>2</xdr:col>
      <xdr:colOff>457200</xdr:colOff>
      <xdr:row>2</xdr:row>
      <xdr:rowOff>38101</xdr:rowOff>
    </xdr:to>
    <xdr:cxnSp macro="">
      <xdr:nvCxnSpPr>
        <xdr:cNvPr id="3" name="Straight Connector 2"/>
        <xdr:cNvCxnSpPr/>
      </xdr:nvCxnSpPr>
      <xdr:spPr>
        <a:xfrm flipV="1">
          <a:off x="1066800" y="495300"/>
          <a:ext cx="10287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80" zoomScaleNormal="80" workbookViewId="0">
      <pane ySplit="6" topLeftCell="A32" activePane="bottomLeft" state="frozen"/>
      <selection pane="bottomLeft" activeCell="J33" sqref="J33"/>
    </sheetView>
  </sheetViews>
  <sheetFormatPr defaultColWidth="8.9140625" defaultRowHeight="15.6"/>
  <cols>
    <col min="1" max="1" width="3.9140625" style="1" customWidth="1"/>
    <col min="2" max="2" width="14" style="1" customWidth="1"/>
    <col min="3" max="3" width="8.33203125" style="1" customWidth="1"/>
    <col min="4" max="4" width="8.6640625" style="1" customWidth="1"/>
    <col min="5" max="5" width="6.25" style="1" customWidth="1"/>
    <col min="6" max="6" width="5.58203125" style="1" customWidth="1"/>
    <col min="7" max="7" width="8.25" style="1" customWidth="1"/>
    <col min="8" max="8" width="10.1640625" style="1" customWidth="1"/>
    <col min="9" max="9" width="7.08203125" style="1" customWidth="1"/>
    <col min="10" max="10" width="33.58203125" style="23" customWidth="1"/>
    <col min="11" max="11" width="9.83203125" style="1" customWidth="1"/>
    <col min="12" max="12" width="7.9140625" style="1" customWidth="1"/>
    <col min="13" max="13" width="8.25" style="1" customWidth="1"/>
    <col min="14" max="14" width="9.33203125" style="1" customWidth="1"/>
    <col min="15" max="15" width="8.9140625" style="1"/>
    <col min="16" max="16" width="10.25" style="1" customWidth="1"/>
    <col min="17" max="16384" width="8.9140625" style="1"/>
  </cols>
  <sheetData>
    <row r="1" spans="1:16" s="21" customFormat="1" ht="18" customHeight="1">
      <c r="A1" s="25" t="s">
        <v>76</v>
      </c>
      <c r="B1" s="25"/>
      <c r="C1" s="25"/>
      <c r="D1" s="25"/>
      <c r="J1" s="22"/>
    </row>
    <row r="2" spans="1:16" s="21" customFormat="1" ht="18" customHeight="1">
      <c r="A2" s="25" t="s">
        <v>77</v>
      </c>
      <c r="B2" s="25"/>
      <c r="C2" s="25"/>
      <c r="D2" s="25"/>
      <c r="J2" s="22"/>
    </row>
    <row r="3" spans="1:16" ht="18" customHeight="1">
      <c r="A3" s="25" t="s">
        <v>78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ht="39.6" customHeight="1">
      <c r="A4" s="26" t="s">
        <v>79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6" spans="1:16" ht="85.8" customHeight="1">
      <c r="A6" s="10" t="s">
        <v>0</v>
      </c>
      <c r="B6" s="11" t="s">
        <v>15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11</v>
      </c>
      <c r="H6" s="11" t="s">
        <v>13</v>
      </c>
      <c r="I6" s="11" t="s">
        <v>5</v>
      </c>
      <c r="J6" s="11" t="s">
        <v>6</v>
      </c>
      <c r="K6" s="11" t="s">
        <v>7</v>
      </c>
      <c r="L6" s="11" t="s">
        <v>8</v>
      </c>
      <c r="M6" s="11" t="s">
        <v>9</v>
      </c>
      <c r="N6" s="12" t="s">
        <v>12</v>
      </c>
      <c r="O6" s="12" t="s">
        <v>14</v>
      </c>
      <c r="P6" s="11" t="s">
        <v>17</v>
      </c>
    </row>
    <row r="7" spans="1:16" s="2" customFormat="1" ht="103.8" customHeight="1">
      <c r="A7" s="3">
        <v>1</v>
      </c>
      <c r="B7" s="7" t="s">
        <v>20</v>
      </c>
      <c r="C7" s="7" t="s">
        <v>21</v>
      </c>
      <c r="D7" s="8" t="s">
        <v>19</v>
      </c>
      <c r="E7" s="3">
        <v>35</v>
      </c>
      <c r="F7" s="3">
        <v>451</v>
      </c>
      <c r="G7" s="3">
        <v>288</v>
      </c>
      <c r="H7" s="7" t="s">
        <v>18</v>
      </c>
      <c r="I7" s="3">
        <v>2010</v>
      </c>
      <c r="J7" s="9" t="s">
        <v>22</v>
      </c>
      <c r="K7" s="7" t="str">
        <f>H7</f>
        <v>Đất trồng cây lâu năm</v>
      </c>
      <c r="L7" s="3">
        <v>2010</v>
      </c>
      <c r="M7" s="7" t="s">
        <v>10</v>
      </c>
      <c r="N7" s="13" t="str">
        <f>TEXT(G7,"0,0")</f>
        <v>288</v>
      </c>
      <c r="O7" s="14" t="s">
        <v>16</v>
      </c>
      <c r="P7" s="15" t="s">
        <v>81</v>
      </c>
    </row>
    <row r="8" spans="1:16" s="2" customFormat="1" ht="105.6" customHeight="1">
      <c r="A8" s="3">
        <v>2</v>
      </c>
      <c r="B8" s="7" t="s">
        <v>20</v>
      </c>
      <c r="C8" s="7" t="s">
        <v>21</v>
      </c>
      <c r="D8" s="8" t="s">
        <v>19</v>
      </c>
      <c r="E8" s="3">
        <v>35</v>
      </c>
      <c r="F8" s="3">
        <v>437</v>
      </c>
      <c r="G8" s="3">
        <v>502.9</v>
      </c>
      <c r="H8" s="7" t="s">
        <v>70</v>
      </c>
      <c r="I8" s="3">
        <v>2010</v>
      </c>
      <c r="J8" s="9" t="s">
        <v>23</v>
      </c>
      <c r="K8" s="7" t="str">
        <f t="shared" ref="K8:K9" si="0">H8</f>
        <v>Đất ở: 400m2; Đất trồng cây lâu năm: 102,9m2</v>
      </c>
      <c r="L8" s="3">
        <v>2010</v>
      </c>
      <c r="M8" s="7" t="s">
        <v>10</v>
      </c>
      <c r="N8" s="13" t="str">
        <f t="shared" ref="N8:N12" si="1">TEXT(G8,"0,0")</f>
        <v>503</v>
      </c>
      <c r="O8" s="8" t="s">
        <v>16</v>
      </c>
      <c r="P8" s="15" t="s">
        <v>81</v>
      </c>
    </row>
    <row r="9" spans="1:16" ht="110.4" customHeight="1">
      <c r="A9" s="3">
        <v>3</v>
      </c>
      <c r="B9" s="7" t="s">
        <v>20</v>
      </c>
      <c r="C9" s="7" t="s">
        <v>21</v>
      </c>
      <c r="D9" s="8" t="s">
        <v>19</v>
      </c>
      <c r="E9" s="5">
        <v>35</v>
      </c>
      <c r="F9" s="5">
        <v>440</v>
      </c>
      <c r="G9" s="5">
        <v>299.89999999999998</v>
      </c>
      <c r="H9" s="4" t="s">
        <v>18</v>
      </c>
      <c r="I9" s="3">
        <v>2010</v>
      </c>
      <c r="J9" s="9" t="s">
        <v>24</v>
      </c>
      <c r="K9" s="7" t="str">
        <f t="shared" si="0"/>
        <v>Đất trồng cây lâu năm</v>
      </c>
      <c r="L9" s="3">
        <v>2010</v>
      </c>
      <c r="M9" s="4" t="s">
        <v>10</v>
      </c>
      <c r="N9" s="13" t="str">
        <f t="shared" si="1"/>
        <v>300</v>
      </c>
      <c r="O9" s="6" t="s">
        <v>16</v>
      </c>
      <c r="P9" s="15" t="s">
        <v>81</v>
      </c>
    </row>
    <row r="10" spans="1:16" ht="116.4" customHeight="1">
      <c r="A10" s="3">
        <v>4</v>
      </c>
      <c r="B10" s="7" t="s">
        <v>20</v>
      </c>
      <c r="C10" s="7" t="s">
        <v>21</v>
      </c>
      <c r="D10" s="8" t="s">
        <v>19</v>
      </c>
      <c r="E10" s="5">
        <v>35</v>
      </c>
      <c r="F10" s="5">
        <v>443</v>
      </c>
      <c r="G10" s="5">
        <v>299.89999999999998</v>
      </c>
      <c r="H10" s="4" t="s">
        <v>18</v>
      </c>
      <c r="I10" s="3">
        <v>2010</v>
      </c>
      <c r="J10" s="9" t="s">
        <v>25</v>
      </c>
      <c r="K10" s="4" t="s">
        <v>18</v>
      </c>
      <c r="L10" s="3">
        <v>2010</v>
      </c>
      <c r="M10" s="4" t="s">
        <v>10</v>
      </c>
      <c r="N10" s="13" t="str">
        <f t="shared" si="1"/>
        <v>300</v>
      </c>
      <c r="O10" s="6" t="s">
        <v>16</v>
      </c>
      <c r="P10" s="15" t="s">
        <v>81</v>
      </c>
    </row>
    <row r="11" spans="1:16" ht="107.4" customHeight="1">
      <c r="A11" s="3">
        <v>5</v>
      </c>
      <c r="B11" s="7" t="s">
        <v>20</v>
      </c>
      <c r="C11" s="7" t="s">
        <v>21</v>
      </c>
      <c r="D11" s="8" t="s">
        <v>19</v>
      </c>
      <c r="E11" s="5">
        <v>35</v>
      </c>
      <c r="F11" s="5">
        <v>441</v>
      </c>
      <c r="G11" s="5">
        <v>299.89999999999998</v>
      </c>
      <c r="H11" s="4" t="s">
        <v>18</v>
      </c>
      <c r="I11" s="3">
        <v>2010</v>
      </c>
      <c r="J11" s="9" t="s">
        <v>26</v>
      </c>
      <c r="K11" s="4" t="s">
        <v>18</v>
      </c>
      <c r="L11" s="3">
        <v>2010</v>
      </c>
      <c r="M11" s="4" t="s">
        <v>10</v>
      </c>
      <c r="N11" s="13" t="str">
        <f>TEXT(G11,"0,0")</f>
        <v>300</v>
      </c>
      <c r="O11" s="6" t="s">
        <v>16</v>
      </c>
      <c r="P11" s="15" t="s">
        <v>81</v>
      </c>
    </row>
    <row r="12" spans="1:16" ht="118.8" customHeight="1">
      <c r="A12" s="3">
        <v>6</v>
      </c>
      <c r="B12" s="7" t="s">
        <v>20</v>
      </c>
      <c r="C12" s="7" t="s">
        <v>21</v>
      </c>
      <c r="D12" s="8" t="s">
        <v>19</v>
      </c>
      <c r="E12" s="5">
        <v>35</v>
      </c>
      <c r="F12" s="5">
        <v>449</v>
      </c>
      <c r="G12" s="5">
        <v>289.3</v>
      </c>
      <c r="H12" s="4" t="s">
        <v>71</v>
      </c>
      <c r="I12" s="3">
        <v>2010</v>
      </c>
      <c r="J12" s="9" t="s">
        <v>27</v>
      </c>
      <c r="K12" s="4" t="s">
        <v>72</v>
      </c>
      <c r="L12" s="3">
        <v>2010</v>
      </c>
      <c r="M12" s="4" t="s">
        <v>10</v>
      </c>
      <c r="N12" s="13" t="str">
        <f t="shared" si="1"/>
        <v>289</v>
      </c>
      <c r="O12" s="6" t="s">
        <v>16</v>
      </c>
      <c r="P12" s="15" t="s">
        <v>81</v>
      </c>
    </row>
    <row r="13" spans="1:16" ht="116.4" customHeight="1">
      <c r="A13" s="3">
        <v>7</v>
      </c>
      <c r="B13" s="7" t="s">
        <v>20</v>
      </c>
      <c r="C13" s="7" t="s">
        <v>21</v>
      </c>
      <c r="D13" s="8" t="s">
        <v>19</v>
      </c>
      <c r="E13" s="5">
        <v>35</v>
      </c>
      <c r="F13" s="5">
        <v>442</v>
      </c>
      <c r="G13" s="5">
        <v>299.89999999999998</v>
      </c>
      <c r="H13" s="4" t="s">
        <v>18</v>
      </c>
      <c r="I13" s="3">
        <v>2010</v>
      </c>
      <c r="J13" s="9" t="s">
        <v>28</v>
      </c>
      <c r="K13" s="4" t="s">
        <v>18</v>
      </c>
      <c r="L13" s="3">
        <v>2010</v>
      </c>
      <c r="M13" s="4" t="s">
        <v>10</v>
      </c>
      <c r="N13" s="13" t="str">
        <f t="shared" ref="N13" si="2">TEXT(G13,"0,0")</f>
        <v>300</v>
      </c>
      <c r="O13" s="6" t="s">
        <v>16</v>
      </c>
      <c r="P13" s="15" t="s">
        <v>81</v>
      </c>
    </row>
    <row r="14" spans="1:16" ht="109.2" customHeight="1">
      <c r="A14" s="3">
        <v>8</v>
      </c>
      <c r="B14" s="7" t="s">
        <v>29</v>
      </c>
      <c r="C14" s="7" t="s">
        <v>21</v>
      </c>
      <c r="D14" s="8" t="s">
        <v>19</v>
      </c>
      <c r="E14" s="5">
        <v>35</v>
      </c>
      <c r="F14" s="5">
        <v>444</v>
      </c>
      <c r="G14" s="5">
        <v>289.8</v>
      </c>
      <c r="H14" s="4" t="s">
        <v>18</v>
      </c>
      <c r="I14" s="5">
        <v>2016</v>
      </c>
      <c r="J14" s="9" t="s">
        <v>30</v>
      </c>
      <c r="K14" s="4" t="s">
        <v>18</v>
      </c>
      <c r="L14" s="5">
        <v>2016</v>
      </c>
      <c r="M14" s="4" t="s">
        <v>10</v>
      </c>
      <c r="N14" s="13" t="str">
        <f t="shared" ref="N14" si="3">TEXT(G14,"0,0")</f>
        <v>290</v>
      </c>
      <c r="O14" s="6" t="s">
        <v>74</v>
      </c>
      <c r="P14" s="16"/>
    </row>
    <row r="15" spans="1:16" ht="139.19999999999999" customHeight="1">
      <c r="A15" s="3">
        <v>9</v>
      </c>
      <c r="B15" s="7" t="s">
        <v>31</v>
      </c>
      <c r="C15" s="7" t="s">
        <v>32</v>
      </c>
      <c r="D15" s="8" t="s">
        <v>33</v>
      </c>
      <c r="E15" s="3">
        <v>209</v>
      </c>
      <c r="F15" s="3">
        <v>556</v>
      </c>
      <c r="G15" s="3">
        <v>300</v>
      </c>
      <c r="H15" s="7" t="s">
        <v>18</v>
      </c>
      <c r="I15" s="3">
        <v>2014</v>
      </c>
      <c r="J15" s="9" t="s">
        <v>69</v>
      </c>
      <c r="K15" s="7" t="str">
        <f>H15</f>
        <v>Đất trồng cây lâu năm</v>
      </c>
      <c r="L15" s="3">
        <v>2014</v>
      </c>
      <c r="M15" s="7" t="s">
        <v>10</v>
      </c>
      <c r="N15" s="13" t="str">
        <f>TEXT(G15,"0,0")</f>
        <v>300</v>
      </c>
      <c r="O15" s="14" t="s">
        <v>16</v>
      </c>
      <c r="P15" s="15"/>
    </row>
    <row r="16" spans="1:16" ht="105.6" customHeight="1">
      <c r="A16" s="3">
        <v>10</v>
      </c>
      <c r="B16" s="7" t="s">
        <v>34</v>
      </c>
      <c r="C16" s="7" t="s">
        <v>35</v>
      </c>
      <c r="D16" s="8" t="s">
        <v>36</v>
      </c>
      <c r="E16" s="3">
        <v>105</v>
      </c>
      <c r="F16" s="3">
        <v>602</v>
      </c>
      <c r="G16" s="3">
        <v>281.5</v>
      </c>
      <c r="H16" s="7" t="s">
        <v>18</v>
      </c>
      <c r="I16" s="3">
        <v>2016</v>
      </c>
      <c r="J16" s="9" t="s">
        <v>37</v>
      </c>
      <c r="K16" s="7" t="str">
        <f t="shared" ref="K16:K17" si="4">H16</f>
        <v>Đất trồng cây lâu năm</v>
      </c>
      <c r="L16" s="3">
        <v>2016</v>
      </c>
      <c r="M16" s="7" t="s">
        <v>10</v>
      </c>
      <c r="N16" s="13" t="str">
        <f t="shared" ref="N16:N28" si="5">TEXT(G16,"0,0")</f>
        <v>282</v>
      </c>
      <c r="O16" s="8" t="s">
        <v>74</v>
      </c>
      <c r="P16" s="15"/>
    </row>
    <row r="17" spans="1:16" ht="102.6" customHeight="1">
      <c r="A17" s="3">
        <v>11</v>
      </c>
      <c r="B17" s="7" t="s">
        <v>38</v>
      </c>
      <c r="C17" s="7" t="s">
        <v>39</v>
      </c>
      <c r="D17" s="8" t="s">
        <v>40</v>
      </c>
      <c r="E17" s="5">
        <v>44</v>
      </c>
      <c r="F17" s="5">
        <v>589</v>
      </c>
      <c r="G17" s="5">
        <v>196.9</v>
      </c>
      <c r="H17" s="4" t="s">
        <v>18</v>
      </c>
      <c r="I17" s="5">
        <v>2012</v>
      </c>
      <c r="J17" s="9" t="s">
        <v>41</v>
      </c>
      <c r="K17" s="7" t="str">
        <f t="shared" si="4"/>
        <v>Đất trồng cây lâu năm</v>
      </c>
      <c r="L17" s="5">
        <v>2012</v>
      </c>
      <c r="M17" s="4" t="s">
        <v>10</v>
      </c>
      <c r="N17" s="13" t="str">
        <f t="shared" si="5"/>
        <v>197</v>
      </c>
      <c r="O17" s="6" t="s">
        <v>16</v>
      </c>
      <c r="P17" s="15"/>
    </row>
    <row r="18" spans="1:16" ht="108.6" customHeight="1">
      <c r="A18" s="3">
        <v>12</v>
      </c>
      <c r="B18" s="4" t="s">
        <v>42</v>
      </c>
      <c r="C18" s="4" t="s">
        <v>32</v>
      </c>
      <c r="D18" s="17" t="s">
        <v>33</v>
      </c>
      <c r="E18" s="5">
        <v>210</v>
      </c>
      <c r="F18" s="5">
        <v>686</v>
      </c>
      <c r="G18" s="5">
        <v>254.2</v>
      </c>
      <c r="H18" s="4" t="s">
        <v>18</v>
      </c>
      <c r="I18" s="5">
        <v>2016</v>
      </c>
      <c r="J18" s="18" t="s">
        <v>43</v>
      </c>
      <c r="K18" s="4" t="s">
        <v>18</v>
      </c>
      <c r="L18" s="5">
        <v>2016</v>
      </c>
      <c r="M18" s="4" t="s">
        <v>10</v>
      </c>
      <c r="N18" s="13" t="str">
        <f t="shared" si="5"/>
        <v>254</v>
      </c>
      <c r="O18" s="6" t="s">
        <v>74</v>
      </c>
      <c r="P18" s="15"/>
    </row>
    <row r="19" spans="1:16" ht="122.4" customHeight="1">
      <c r="A19" s="3">
        <v>13</v>
      </c>
      <c r="B19" s="4" t="s">
        <v>44</v>
      </c>
      <c r="C19" s="4" t="s">
        <v>45</v>
      </c>
      <c r="D19" s="17" t="s">
        <v>19</v>
      </c>
      <c r="E19" s="5">
        <v>34</v>
      </c>
      <c r="F19" s="5">
        <v>259</v>
      </c>
      <c r="G19" s="5">
        <v>632.20000000000005</v>
      </c>
      <c r="H19" s="4" t="s">
        <v>18</v>
      </c>
      <c r="I19" s="5">
        <v>2013</v>
      </c>
      <c r="J19" s="18" t="s">
        <v>46</v>
      </c>
      <c r="K19" s="4" t="s">
        <v>18</v>
      </c>
      <c r="L19" s="5">
        <v>2013</v>
      </c>
      <c r="M19" s="4" t="s">
        <v>10</v>
      </c>
      <c r="N19" s="13" t="str">
        <f t="shared" si="5"/>
        <v>632</v>
      </c>
      <c r="O19" s="6" t="s">
        <v>16</v>
      </c>
      <c r="P19" s="15" t="s">
        <v>47</v>
      </c>
    </row>
    <row r="20" spans="1:16" ht="111.6" customHeight="1">
      <c r="A20" s="3">
        <v>14</v>
      </c>
      <c r="B20" s="4" t="s">
        <v>48</v>
      </c>
      <c r="C20" s="4" t="s">
        <v>32</v>
      </c>
      <c r="D20" s="17" t="s">
        <v>33</v>
      </c>
      <c r="E20" s="5">
        <v>209</v>
      </c>
      <c r="F20" s="5">
        <v>348</v>
      </c>
      <c r="G20" s="5">
        <v>250</v>
      </c>
      <c r="H20" s="4" t="s">
        <v>18</v>
      </c>
      <c r="I20" s="5">
        <v>2012</v>
      </c>
      <c r="J20" s="18" t="s">
        <v>49</v>
      </c>
      <c r="K20" s="4" t="s">
        <v>18</v>
      </c>
      <c r="L20" s="5">
        <v>2012</v>
      </c>
      <c r="M20" s="4" t="s">
        <v>10</v>
      </c>
      <c r="N20" s="13" t="str">
        <f t="shared" si="5"/>
        <v>250</v>
      </c>
      <c r="O20" s="6" t="s">
        <v>16</v>
      </c>
      <c r="P20" s="15"/>
    </row>
    <row r="21" spans="1:16" ht="116.4" customHeight="1">
      <c r="A21" s="3">
        <v>15</v>
      </c>
      <c r="B21" s="4" t="s">
        <v>50</v>
      </c>
      <c r="C21" s="4" t="s">
        <v>32</v>
      </c>
      <c r="D21" s="17" t="s">
        <v>33</v>
      </c>
      <c r="E21" s="5">
        <v>209</v>
      </c>
      <c r="F21" s="5">
        <v>347</v>
      </c>
      <c r="G21" s="5">
        <v>250</v>
      </c>
      <c r="H21" s="4" t="s">
        <v>18</v>
      </c>
      <c r="I21" s="5">
        <v>2012</v>
      </c>
      <c r="J21" s="18" t="s">
        <v>51</v>
      </c>
      <c r="K21" s="4" t="s">
        <v>18</v>
      </c>
      <c r="L21" s="5">
        <v>2012</v>
      </c>
      <c r="M21" s="4" t="s">
        <v>10</v>
      </c>
      <c r="N21" s="13" t="str">
        <f t="shared" si="5"/>
        <v>250</v>
      </c>
      <c r="O21" s="6" t="s">
        <v>16</v>
      </c>
      <c r="P21" s="15"/>
    </row>
    <row r="22" spans="1:16" ht="103.8" customHeight="1">
      <c r="A22" s="3">
        <v>16</v>
      </c>
      <c r="B22" s="4" t="s">
        <v>52</v>
      </c>
      <c r="C22" s="4" t="s">
        <v>35</v>
      </c>
      <c r="D22" s="6" t="s">
        <v>36</v>
      </c>
      <c r="E22" s="5">
        <v>100</v>
      </c>
      <c r="F22" s="5">
        <v>81</v>
      </c>
      <c r="G22" s="5">
        <v>238.4</v>
      </c>
      <c r="H22" s="4" t="s">
        <v>73</v>
      </c>
      <c r="I22" s="5">
        <v>2015</v>
      </c>
      <c r="J22" s="9" t="s">
        <v>53</v>
      </c>
      <c r="K22" s="4" t="s">
        <v>72</v>
      </c>
      <c r="L22" s="5">
        <v>2015</v>
      </c>
      <c r="M22" s="4" t="s">
        <v>10</v>
      </c>
      <c r="N22" s="13" t="str">
        <f t="shared" si="5"/>
        <v>238</v>
      </c>
      <c r="O22" s="6" t="s">
        <v>75</v>
      </c>
      <c r="P22" s="15"/>
    </row>
    <row r="23" spans="1:16" ht="109.2" customHeight="1">
      <c r="A23" s="3">
        <v>17</v>
      </c>
      <c r="B23" s="15" t="s">
        <v>54</v>
      </c>
      <c r="C23" s="4" t="s">
        <v>35</v>
      </c>
      <c r="D23" s="6" t="s">
        <v>36</v>
      </c>
      <c r="E23" s="13">
        <v>110</v>
      </c>
      <c r="F23" s="13">
        <v>821</v>
      </c>
      <c r="G23" s="13">
        <v>207.5</v>
      </c>
      <c r="H23" s="4" t="s">
        <v>18</v>
      </c>
      <c r="I23" s="13">
        <v>2012</v>
      </c>
      <c r="J23" s="9" t="s">
        <v>55</v>
      </c>
      <c r="K23" s="4" t="s">
        <v>18</v>
      </c>
      <c r="L23" s="13">
        <v>2012</v>
      </c>
      <c r="M23" s="4" t="s">
        <v>10</v>
      </c>
      <c r="N23" s="13" t="str">
        <f t="shared" si="5"/>
        <v>208</v>
      </c>
      <c r="O23" s="6" t="s">
        <v>16</v>
      </c>
      <c r="P23" s="13"/>
    </row>
    <row r="24" spans="1:16" ht="119.4" customHeight="1">
      <c r="A24" s="3">
        <v>18</v>
      </c>
      <c r="B24" s="19" t="s">
        <v>56</v>
      </c>
      <c r="C24" s="19" t="s">
        <v>21</v>
      </c>
      <c r="D24" s="19" t="s">
        <v>19</v>
      </c>
      <c r="E24" s="20">
        <v>35</v>
      </c>
      <c r="F24" s="20">
        <v>450</v>
      </c>
      <c r="G24" s="20">
        <v>288</v>
      </c>
      <c r="H24" s="4" t="s">
        <v>18</v>
      </c>
      <c r="I24" s="20">
        <v>2016</v>
      </c>
      <c r="J24" s="18" t="s">
        <v>57</v>
      </c>
      <c r="K24" s="4" t="s">
        <v>18</v>
      </c>
      <c r="L24" s="20">
        <v>2016</v>
      </c>
      <c r="M24" s="4" t="s">
        <v>10</v>
      </c>
      <c r="N24" s="13" t="str">
        <f t="shared" si="5"/>
        <v>288</v>
      </c>
      <c r="O24" s="6" t="s">
        <v>74</v>
      </c>
      <c r="P24" s="20"/>
    </row>
    <row r="25" spans="1:16" ht="117.6">
      <c r="A25" s="3">
        <v>19</v>
      </c>
      <c r="B25" s="15" t="s">
        <v>58</v>
      </c>
      <c r="C25" s="15" t="s">
        <v>21</v>
      </c>
      <c r="D25" s="15" t="s">
        <v>19</v>
      </c>
      <c r="E25" s="13">
        <v>35</v>
      </c>
      <c r="F25" s="13">
        <v>446</v>
      </c>
      <c r="G25" s="13">
        <v>300</v>
      </c>
      <c r="H25" s="4" t="s">
        <v>18</v>
      </c>
      <c r="I25" s="13">
        <v>2010</v>
      </c>
      <c r="J25" s="18" t="s">
        <v>59</v>
      </c>
      <c r="K25" s="4" t="s">
        <v>18</v>
      </c>
      <c r="L25" s="13">
        <v>2010</v>
      </c>
      <c r="M25" s="4" t="s">
        <v>10</v>
      </c>
      <c r="N25" s="13" t="str">
        <f t="shared" si="5"/>
        <v>300</v>
      </c>
      <c r="O25" s="6" t="s">
        <v>16</v>
      </c>
      <c r="P25" s="13"/>
    </row>
    <row r="26" spans="1:16" ht="113.4" customHeight="1">
      <c r="A26" s="3">
        <v>20</v>
      </c>
      <c r="B26" s="15" t="s">
        <v>60</v>
      </c>
      <c r="C26" s="15" t="s">
        <v>61</v>
      </c>
      <c r="D26" s="13" t="s">
        <v>62</v>
      </c>
      <c r="E26" s="13">
        <v>161</v>
      </c>
      <c r="F26" s="13">
        <v>979</v>
      </c>
      <c r="G26" s="13">
        <v>618.6</v>
      </c>
      <c r="H26" s="4" t="s">
        <v>18</v>
      </c>
      <c r="I26" s="13">
        <v>2008</v>
      </c>
      <c r="J26" s="9" t="s">
        <v>63</v>
      </c>
      <c r="K26" s="4" t="s">
        <v>18</v>
      </c>
      <c r="L26" s="13">
        <v>2008</v>
      </c>
      <c r="M26" s="4" t="s">
        <v>10</v>
      </c>
      <c r="N26" s="13" t="str">
        <f t="shared" si="5"/>
        <v>619</v>
      </c>
      <c r="O26" s="6" t="s">
        <v>16</v>
      </c>
      <c r="P26" s="13"/>
    </row>
    <row r="27" spans="1:16" ht="129" customHeight="1">
      <c r="A27" s="3">
        <v>21</v>
      </c>
      <c r="B27" s="15" t="s">
        <v>64</v>
      </c>
      <c r="C27" s="15" t="s">
        <v>39</v>
      </c>
      <c r="D27" s="13" t="s">
        <v>40</v>
      </c>
      <c r="E27" s="13">
        <v>44</v>
      </c>
      <c r="F27" s="13">
        <v>591</v>
      </c>
      <c r="G27" s="13">
        <v>200</v>
      </c>
      <c r="H27" s="4" t="s">
        <v>18</v>
      </c>
      <c r="I27" s="13">
        <v>2013</v>
      </c>
      <c r="J27" s="18" t="s">
        <v>65</v>
      </c>
      <c r="K27" s="4" t="s">
        <v>18</v>
      </c>
      <c r="L27" s="13">
        <v>2013</v>
      </c>
      <c r="M27" s="4" t="s">
        <v>10</v>
      </c>
      <c r="N27" s="13" t="str">
        <f t="shared" si="5"/>
        <v>200</v>
      </c>
      <c r="O27" s="6" t="s">
        <v>16</v>
      </c>
      <c r="P27" s="13"/>
    </row>
    <row r="28" spans="1:16" ht="109.8" customHeight="1">
      <c r="A28" s="3">
        <v>22</v>
      </c>
      <c r="B28" s="15" t="s">
        <v>66</v>
      </c>
      <c r="C28" s="15" t="s">
        <v>35</v>
      </c>
      <c r="D28" s="13" t="s">
        <v>36</v>
      </c>
      <c r="E28" s="13">
        <v>109</v>
      </c>
      <c r="F28" s="13">
        <v>897</v>
      </c>
      <c r="G28" s="13">
        <v>259.39999999999998</v>
      </c>
      <c r="H28" s="4" t="s">
        <v>18</v>
      </c>
      <c r="I28" s="13">
        <v>2006</v>
      </c>
      <c r="J28" s="9" t="s">
        <v>67</v>
      </c>
      <c r="K28" s="4" t="s">
        <v>18</v>
      </c>
      <c r="L28" s="13">
        <v>2006</v>
      </c>
      <c r="M28" s="4" t="s">
        <v>10</v>
      </c>
      <c r="N28" s="13" t="str">
        <f t="shared" si="5"/>
        <v>259</v>
      </c>
      <c r="O28" s="6" t="s">
        <v>16</v>
      </c>
      <c r="P28" s="13"/>
    </row>
    <row r="29" spans="1:16" ht="107.4" customHeight="1">
      <c r="A29" s="13">
        <v>23</v>
      </c>
      <c r="B29" s="15" t="s">
        <v>52</v>
      </c>
      <c r="C29" s="15" t="s">
        <v>35</v>
      </c>
      <c r="D29" s="13" t="s">
        <v>36</v>
      </c>
      <c r="E29" s="13">
        <v>83</v>
      </c>
      <c r="F29" s="13">
        <v>100</v>
      </c>
      <c r="G29" s="13">
        <v>156.69999999999999</v>
      </c>
      <c r="H29" s="4" t="s">
        <v>18</v>
      </c>
      <c r="I29" s="13">
        <v>2015</v>
      </c>
      <c r="J29" s="9" t="s">
        <v>68</v>
      </c>
      <c r="K29" s="4" t="s">
        <v>18</v>
      </c>
      <c r="L29" s="13">
        <v>2015</v>
      </c>
      <c r="M29" s="4" t="s">
        <v>10</v>
      </c>
      <c r="N29" s="13" t="str">
        <f t="shared" ref="N29:N33" si="6">TEXT(G29,"0,0")</f>
        <v>157</v>
      </c>
      <c r="O29" s="6" t="s">
        <v>74</v>
      </c>
      <c r="P29" s="24" t="s">
        <v>85</v>
      </c>
    </row>
    <row r="30" spans="1:16" ht="107.4" customHeight="1">
      <c r="A30" s="13">
        <v>24</v>
      </c>
      <c r="B30" s="15" t="s">
        <v>82</v>
      </c>
      <c r="C30" s="15" t="s">
        <v>61</v>
      </c>
      <c r="D30" s="13" t="s">
        <v>62</v>
      </c>
      <c r="E30" s="13">
        <v>179</v>
      </c>
      <c r="F30" s="13">
        <v>808</v>
      </c>
      <c r="G30" s="13">
        <v>300</v>
      </c>
      <c r="H30" s="4" t="s">
        <v>18</v>
      </c>
      <c r="I30" s="13">
        <v>2012</v>
      </c>
      <c r="J30" s="9" t="s">
        <v>83</v>
      </c>
      <c r="K30" s="4" t="s">
        <v>18</v>
      </c>
      <c r="L30" s="13">
        <v>2012</v>
      </c>
      <c r="M30" s="4" t="s">
        <v>10</v>
      </c>
      <c r="N30" s="13" t="str">
        <f t="shared" si="6"/>
        <v>300,0</v>
      </c>
      <c r="O30" s="6" t="s">
        <v>16</v>
      </c>
      <c r="P30" s="24" t="s">
        <v>84</v>
      </c>
    </row>
    <row r="31" spans="1:16" ht="107.4" customHeight="1">
      <c r="A31" s="13">
        <v>25</v>
      </c>
      <c r="B31" s="15" t="s">
        <v>89</v>
      </c>
      <c r="C31" s="15" t="s">
        <v>32</v>
      </c>
      <c r="D31" s="13" t="s">
        <v>33</v>
      </c>
      <c r="E31" s="13">
        <v>209</v>
      </c>
      <c r="F31" s="13">
        <v>310</v>
      </c>
      <c r="G31" s="13">
        <v>300</v>
      </c>
      <c r="H31" s="4" t="s">
        <v>18</v>
      </c>
      <c r="I31" s="13">
        <v>2013</v>
      </c>
      <c r="J31" s="18" t="s">
        <v>91</v>
      </c>
      <c r="K31" s="4" t="s">
        <v>18</v>
      </c>
      <c r="L31" s="13">
        <v>2013</v>
      </c>
      <c r="M31" s="4" t="s">
        <v>10</v>
      </c>
      <c r="N31" s="13" t="str">
        <f t="shared" ref="N31" si="7">TEXT(G31,"0,0")</f>
        <v>300,0</v>
      </c>
      <c r="O31" s="6" t="s">
        <v>87</v>
      </c>
      <c r="P31" s="24" t="s">
        <v>92</v>
      </c>
    </row>
    <row r="32" spans="1:16" ht="107.4" customHeight="1">
      <c r="A32" s="13">
        <v>26</v>
      </c>
      <c r="B32" s="15" t="s">
        <v>86</v>
      </c>
      <c r="C32" s="15" t="s">
        <v>32</v>
      </c>
      <c r="D32" s="13" t="s">
        <v>33</v>
      </c>
      <c r="E32" s="13">
        <v>208</v>
      </c>
      <c r="F32" s="13">
        <v>806</v>
      </c>
      <c r="G32" s="13">
        <v>300</v>
      </c>
      <c r="H32" s="4" t="s">
        <v>18</v>
      </c>
      <c r="I32" s="13">
        <v>2013</v>
      </c>
      <c r="J32" s="18" t="s">
        <v>90</v>
      </c>
      <c r="K32" s="4" t="s">
        <v>18</v>
      </c>
      <c r="L32" s="13">
        <v>2013</v>
      </c>
      <c r="M32" s="4" t="s">
        <v>10</v>
      </c>
      <c r="N32" s="13" t="str">
        <f t="shared" si="6"/>
        <v>300,0</v>
      </c>
      <c r="O32" s="6" t="s">
        <v>87</v>
      </c>
      <c r="P32" s="24" t="s">
        <v>88</v>
      </c>
    </row>
    <row r="33" spans="1:16" ht="117.6">
      <c r="A33" s="13">
        <v>27</v>
      </c>
      <c r="B33" s="15" t="s">
        <v>93</v>
      </c>
      <c r="C33" s="15" t="s">
        <v>39</v>
      </c>
      <c r="D33" s="13" t="s">
        <v>40</v>
      </c>
      <c r="E33" s="13">
        <v>53</v>
      </c>
      <c r="F33" s="13">
        <v>320</v>
      </c>
      <c r="G33" s="13">
        <v>350</v>
      </c>
      <c r="H33" s="4" t="s">
        <v>18</v>
      </c>
      <c r="I33" s="13">
        <v>2010</v>
      </c>
      <c r="J33" s="18" t="s">
        <v>94</v>
      </c>
      <c r="K33" s="4" t="s">
        <v>18</v>
      </c>
      <c r="L33" s="13">
        <v>2010</v>
      </c>
      <c r="M33" s="4" t="s">
        <v>10</v>
      </c>
      <c r="N33" s="13">
        <v>300</v>
      </c>
      <c r="O33" s="6" t="s">
        <v>95</v>
      </c>
      <c r="P33" s="24" t="s">
        <v>96</v>
      </c>
    </row>
    <row r="34" spans="1:16" ht="117.6">
      <c r="A34" s="13">
        <v>28</v>
      </c>
      <c r="B34" s="15" t="s">
        <v>97</v>
      </c>
      <c r="C34" s="15" t="s">
        <v>39</v>
      </c>
      <c r="D34" s="13" t="s">
        <v>40</v>
      </c>
      <c r="E34" s="13">
        <v>53</v>
      </c>
      <c r="F34" s="13">
        <v>348</v>
      </c>
      <c r="G34" s="13">
        <v>403.8</v>
      </c>
      <c r="H34" s="4" t="s">
        <v>18</v>
      </c>
      <c r="I34" s="13">
        <v>2010</v>
      </c>
      <c r="J34" s="18" t="s">
        <v>98</v>
      </c>
      <c r="K34" s="4" t="s">
        <v>18</v>
      </c>
      <c r="L34" s="13">
        <v>2010</v>
      </c>
      <c r="M34" s="4" t="s">
        <v>10</v>
      </c>
      <c r="N34" s="13">
        <v>300</v>
      </c>
      <c r="O34" s="6" t="s">
        <v>95</v>
      </c>
      <c r="P34" s="24" t="s">
        <v>96</v>
      </c>
    </row>
    <row r="35" spans="1:16" ht="19.2" customHeight="1">
      <c r="M35" s="27" t="s">
        <v>80</v>
      </c>
      <c r="N35" s="27"/>
      <c r="O35" s="27"/>
      <c r="P35" s="27"/>
    </row>
  </sheetData>
  <mergeCells count="5">
    <mergeCell ref="A1:D1"/>
    <mergeCell ref="A2:D2"/>
    <mergeCell ref="A3:P3"/>
    <mergeCell ref="A4:P4"/>
    <mergeCell ref="M35:P35"/>
  </mergeCells>
  <phoneticPr fontId="2" type="noConversion"/>
  <pageMargins left="3.937007874015748E-2" right="3.937007874015748E-2" top="0.35433070866141736" bottom="0.35433070866141736" header="0.31496062992125984" footer="0.31496062992125984"/>
  <pageSetup scale="6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nguon goc</vt:lpstr>
      <vt:lpstr>'nguon goc'!Print_Titles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21AK22.COM</dc:creator>
  <cp:lastModifiedBy>Administrator</cp:lastModifiedBy>
  <cp:lastPrinted>2026-09-04T09:36:27Z</cp:lastPrinted>
  <dcterms:created xsi:type="dcterms:W3CDTF">2025-08-21T07:23:06Z</dcterms:created>
  <dcterms:modified xsi:type="dcterms:W3CDTF">2026-09-07T10:54:37Z</dcterms:modified>
</cp:coreProperties>
</file>